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 1" sheetId="1" r:id="rId1"/>
  </sheets>
  <definedNames>
    <definedName name="_xlnm.Print_Titles" localSheetId="0">'Лист 1'!$9:$11</definedName>
  </definedNames>
  <calcPr calcId="162913"/>
</workbook>
</file>

<file path=xl/calcChain.xml><?xml version="1.0" encoding="utf-8"?>
<calcChain xmlns="http://schemas.openxmlformats.org/spreadsheetml/2006/main">
  <c r="C35" i="1" l="1"/>
  <c r="C40" i="1"/>
  <c r="C41" i="1" l="1"/>
  <c r="F35" i="1" l="1"/>
  <c r="G35" i="1"/>
  <c r="H35" i="1"/>
  <c r="I35" i="1"/>
  <c r="J35" i="1"/>
  <c r="D35" i="1"/>
  <c r="E34" i="1"/>
  <c r="F40" i="1"/>
  <c r="G40" i="1"/>
  <c r="H40" i="1"/>
  <c r="I40" i="1"/>
  <c r="J40" i="1"/>
  <c r="D40" i="1"/>
  <c r="F41" i="1" l="1"/>
  <c r="J41" i="1"/>
  <c r="H41" i="1"/>
  <c r="I41" i="1"/>
  <c r="D41" i="1"/>
  <c r="G41" i="1"/>
  <c r="E39" i="1"/>
  <c r="E38" i="1" l="1"/>
  <c r="E37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13" i="1"/>
  <c r="E35" i="1" l="1"/>
  <c r="E40" i="1"/>
  <c r="E41" i="1" l="1"/>
</calcChain>
</file>

<file path=xl/sharedStrings.xml><?xml version="1.0" encoding="utf-8"?>
<sst xmlns="http://schemas.openxmlformats.org/spreadsheetml/2006/main" count="48" uniqueCount="48">
  <si>
    <t>№ п/п</t>
  </si>
  <si>
    <t>(рублей)</t>
  </si>
  <si>
    <t>Муниципальное автономное учреждение дополнительного образования Советского района "Центр "Созвездие" имени Героя Советского Союза генерал-полковника Гришина Ивана Тихоновича"</t>
  </si>
  <si>
    <t>Муниципальное автономное учреждение дополнительного образования "Межшкольный учебный комбинат п.Пионерский"</t>
  </si>
  <si>
    <t xml:space="preserve">Учреждения </t>
  </si>
  <si>
    <t>Утверждено в первоначальном бюджете на 2025 год</t>
  </si>
  <si>
    <t>в том числе</t>
  </si>
  <si>
    <t xml:space="preserve">                                                                        к пояснительной записке ФЭУ администрации Советского района</t>
  </si>
  <si>
    <t xml:space="preserve">                                                                        к проекту решения Думы Советского района "О внесении изменений</t>
  </si>
  <si>
    <t xml:space="preserve">                                                                       в решение Думы Советского района от 18.12.2024 № 336</t>
  </si>
  <si>
    <t xml:space="preserve">                                                                       "О бюджете Советского района на 2025 и на плановый период 2026 и 2027 годов"</t>
  </si>
  <si>
    <t>Муниципальное дошкольное образовательное учреждение "Детский сад "Родничок" г. Советский"</t>
  </si>
  <si>
    <t>Муниципальное дошкольное образовательное учреждение "Детский сад "Тополёк" г. Советский"</t>
  </si>
  <si>
    <t>Муниципальное дошкольное образовательное учреждение "Детский сад "Дюймовочка" (г. Советский , п. Коммунистический)</t>
  </si>
  <si>
    <t>Муниципальное дошкольное образовательное учреждение "Детский сад "Радуга" (г. Советский, п. Агириш)</t>
  </si>
  <si>
    <t>Муниципальное дошкольное образовательное учреждение "Детский сад "Росинка" п. Пионерский</t>
  </si>
  <si>
    <t>Муниципальное дошкольное образовательное учреждение "Детский сад "Улыбка" п. Малиновский" (п. Таёжный)</t>
  </si>
  <si>
    <t>Муниципальное дошкольное образовательное учреждение "Детский сад "Чебурашка" п. Алябьевский"</t>
  </si>
  <si>
    <t>Муниципальное автономное общеобразовательное учреждение "Средняя общеобразовательная школа № 1 г. Советский"</t>
  </si>
  <si>
    <t>Муниципальное автономное общеобразовательное учреждение "Средняя общеобразовательная школа № 2 г. Советский"</t>
  </si>
  <si>
    <t>Муниципальное автономное общеобразовательное учреждение гимназия г. Советский</t>
  </si>
  <si>
    <t>Муниципальное автономное общеобразовательное учреждение "Средняя общеобразовательная школа № 4 г. Советский"</t>
  </si>
  <si>
    <t>Муниципальное автономное общеобразовательное учреждение "Средняя общеобразовательная школа п. Пионерский"</t>
  </si>
  <si>
    <t>Муниципальное автономное общеобразовательное учреждение "Средняя общеобразовательная школа п. Малиновский"</t>
  </si>
  <si>
    <t>Муниципальное автономное общеобразовательное учреждение "Средняя общеобразовательная школа п. Таёжный"</t>
  </si>
  <si>
    <t>Муниципальное автономное общеобразовательное учреждение "Алябьевская средняя общеобразовательная школа"</t>
  </si>
  <si>
    <t>Муниципальное автономное общеобразовательное учреждение "Средняя общеобразовательная школа п. Коммунистический"</t>
  </si>
  <si>
    <t>Муниципальное дошкольное образовательное учреждение "Детский сад "Ромашка" (г. Советский, п. Зеленоборск)</t>
  </si>
  <si>
    <t>Муниципальное автономное общеобразовательное учреждение "Средняя общеобразовательная школа п. Зеленоборск"</t>
  </si>
  <si>
    <t>Муниципальное автономное общеобразовательное учреждение "Средняя общеобразовательная школа п. Агириш"</t>
  </si>
  <si>
    <t xml:space="preserve">Уточненный план на 19.08.2025 </t>
  </si>
  <si>
    <t>август</t>
  </si>
  <si>
    <t>сентябрь</t>
  </si>
  <si>
    <t>октябрь</t>
  </si>
  <si>
    <t>ноябрь</t>
  </si>
  <si>
    <t>Управление образования администрации Советского района</t>
  </si>
  <si>
    <t>Итого Управление образования</t>
  </si>
  <si>
    <t>декабрь</t>
  </si>
  <si>
    <t>Управление социального развития администрации Советского района</t>
  </si>
  <si>
    <t>Муниципальное автономное учреждение дополнительного образования «Спортивная школа Советского района»</t>
  </si>
  <si>
    <t>Муниципальное бюджетное учреждение культуры «Советский районный центр культуры и досуга «Сибирь»</t>
  </si>
  <si>
    <t>Муниципальное бюджетное учреждение культуры "Межпоселенческая библиотека Советского района"</t>
  </si>
  <si>
    <t>Итого Управление социального развития</t>
  </si>
  <si>
    <t>Муниципальное казенное учреждение «Центр материально-технического и методического обеспечения»</t>
  </si>
  <si>
    <t>Всего</t>
  </si>
  <si>
    <t xml:space="preserve">                                                                        Приложение 9</t>
  </si>
  <si>
    <t>Предлагаемое распределение дополнительных бюджетных ассигнований в 2025 году (гр.6+гр.7+гр.8+гр.9+гр.10)</t>
  </si>
  <si>
    <t>Услуги физической охраны, тревожная сигнализация в 2025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</si>
</sst>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abSelected="1" zoomScale="90" zoomScaleNormal="9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I37" sqref="I37"/>
    </sheetView>
  </sheetViews>
  <sheetFormatPr defaultRowHeight="15.75" x14ac:dyDescent="0.25"/>
  <cols>
    <col min="1" max="1" width="3.85546875" style="10" customWidth="1"/>
    <col min="2" max="2" width="51.28515625" style="1" customWidth="1"/>
    <col min="3" max="3" width="20.140625" style="1" customWidth="1"/>
    <col min="4" max="4" width="18.5703125" style="1" customWidth="1"/>
    <col min="5" max="5" width="24.85546875" style="1" customWidth="1"/>
    <col min="6" max="10" width="12.28515625" style="1" customWidth="1"/>
    <col min="11" max="20" width="8.85546875" style="2"/>
  </cols>
  <sheetData>
    <row r="1" spans="1:20" x14ac:dyDescent="0.25">
      <c r="F1" s="21" t="s">
        <v>45</v>
      </c>
      <c r="G1" s="21"/>
      <c r="H1" s="21"/>
      <c r="I1" s="21"/>
      <c r="J1" s="21"/>
    </row>
    <row r="2" spans="1:20" x14ac:dyDescent="0.25">
      <c r="E2" s="22" t="s">
        <v>7</v>
      </c>
      <c r="F2" s="22"/>
      <c r="G2" s="22"/>
      <c r="H2" s="22"/>
      <c r="I2" s="22"/>
      <c r="J2" s="22"/>
    </row>
    <row r="3" spans="1:20" x14ac:dyDescent="0.25">
      <c r="E3" s="22" t="s">
        <v>8</v>
      </c>
      <c r="F3" s="22"/>
      <c r="G3" s="22"/>
      <c r="H3" s="22"/>
      <c r="I3" s="22"/>
      <c r="J3" s="22"/>
    </row>
    <row r="4" spans="1:20" x14ac:dyDescent="0.25">
      <c r="E4" s="22" t="s">
        <v>9</v>
      </c>
      <c r="F4" s="22"/>
      <c r="G4" s="22"/>
      <c r="H4" s="22"/>
      <c r="I4" s="22"/>
      <c r="J4" s="22"/>
    </row>
    <row r="5" spans="1:20" x14ac:dyDescent="0.25">
      <c r="E5" s="22" t="s">
        <v>10</v>
      </c>
      <c r="F5" s="22"/>
      <c r="G5" s="22"/>
      <c r="H5" s="22"/>
      <c r="I5" s="22"/>
      <c r="J5" s="22"/>
    </row>
    <row r="7" spans="1:20" ht="15.6" customHeight="1" x14ac:dyDescent="0.25">
      <c r="A7" s="26" t="s">
        <v>47</v>
      </c>
      <c r="B7" s="26"/>
      <c r="C7" s="26"/>
      <c r="D7" s="26"/>
      <c r="E7" s="26"/>
      <c r="F7" s="26"/>
      <c r="G7" s="26"/>
      <c r="H7" s="26"/>
      <c r="I7" s="26"/>
      <c r="J7" s="26"/>
    </row>
    <row r="8" spans="1:20" x14ac:dyDescent="0.25">
      <c r="J8" s="5" t="s">
        <v>1</v>
      </c>
    </row>
    <row r="9" spans="1:20" ht="15.75" customHeight="1" x14ac:dyDescent="0.25">
      <c r="A9" s="27" t="s">
        <v>0</v>
      </c>
      <c r="B9" s="28" t="s">
        <v>4</v>
      </c>
      <c r="C9" s="27" t="s">
        <v>5</v>
      </c>
      <c r="D9" s="27" t="s">
        <v>30</v>
      </c>
      <c r="E9" s="27" t="s">
        <v>46</v>
      </c>
      <c r="F9" s="29" t="s">
        <v>6</v>
      </c>
      <c r="G9" s="29"/>
      <c r="H9" s="29"/>
      <c r="I9" s="29"/>
      <c r="J9" s="29"/>
    </row>
    <row r="10" spans="1:20" s="4" customFormat="1" ht="102" customHeight="1" x14ac:dyDescent="0.25">
      <c r="A10" s="27"/>
      <c r="B10" s="28"/>
      <c r="C10" s="27"/>
      <c r="D10" s="27"/>
      <c r="E10" s="27"/>
      <c r="F10" s="14" t="s">
        <v>31</v>
      </c>
      <c r="G10" s="14" t="s">
        <v>32</v>
      </c>
      <c r="H10" s="14" t="s">
        <v>33</v>
      </c>
      <c r="I10" s="14" t="s">
        <v>34</v>
      </c>
      <c r="J10" s="14" t="s">
        <v>37</v>
      </c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s="4" customFormat="1" x14ac:dyDescent="0.25">
      <c r="A11" s="12">
        <v>1</v>
      </c>
      <c r="B11" s="12">
        <v>2</v>
      </c>
      <c r="C11" s="12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15">
        <v>10</v>
      </c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s="4" customFormat="1" x14ac:dyDescent="0.25">
      <c r="A12" s="23" t="s">
        <v>35</v>
      </c>
      <c r="B12" s="24"/>
      <c r="C12" s="24"/>
      <c r="D12" s="24"/>
      <c r="E12" s="24"/>
      <c r="F12" s="24"/>
      <c r="G12" s="24"/>
      <c r="H12" s="24"/>
      <c r="I12" s="24"/>
      <c r="J12" s="25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28.9" customHeight="1" x14ac:dyDescent="0.25">
      <c r="A13" s="12">
        <v>1</v>
      </c>
      <c r="B13" s="11" t="s">
        <v>11</v>
      </c>
      <c r="C13" s="6">
        <v>39210</v>
      </c>
      <c r="D13" s="6">
        <v>72608.399999999994</v>
      </c>
      <c r="E13" s="6">
        <f>F13+G13+H13+I13+J13</f>
        <v>27300</v>
      </c>
      <c r="F13" s="6">
        <v>0</v>
      </c>
      <c r="G13" s="6">
        <v>9000</v>
      </c>
      <c r="H13" s="6">
        <v>9300</v>
      </c>
      <c r="I13" s="6">
        <v>9000</v>
      </c>
      <c r="J13" s="6">
        <v>0</v>
      </c>
    </row>
    <row r="14" spans="1:20" ht="30" x14ac:dyDescent="0.25">
      <c r="A14" s="12">
        <v>2</v>
      </c>
      <c r="B14" s="11" t="s">
        <v>12</v>
      </c>
      <c r="C14" s="6">
        <v>122220</v>
      </c>
      <c r="D14" s="6">
        <v>172918.8</v>
      </c>
      <c r="E14" s="6">
        <f t="shared" ref="E14:E34" si="0">F14+G14+H14+I14+J14</f>
        <v>64700</v>
      </c>
      <c r="F14" s="6">
        <v>0</v>
      </c>
      <c r="G14" s="6">
        <v>21300</v>
      </c>
      <c r="H14" s="6">
        <v>22100</v>
      </c>
      <c r="I14" s="6">
        <v>21300</v>
      </c>
      <c r="J14" s="6">
        <v>0</v>
      </c>
    </row>
    <row r="15" spans="1:20" ht="45" x14ac:dyDescent="0.25">
      <c r="A15" s="12">
        <v>3</v>
      </c>
      <c r="B15" s="11" t="s">
        <v>27</v>
      </c>
      <c r="C15" s="6">
        <v>3046750</v>
      </c>
      <c r="D15" s="6">
        <v>5010630.24</v>
      </c>
      <c r="E15" s="6">
        <f t="shared" si="0"/>
        <v>1860500</v>
      </c>
      <c r="F15" s="6">
        <v>0</v>
      </c>
      <c r="G15" s="6">
        <v>612200</v>
      </c>
      <c r="H15" s="6">
        <v>636000</v>
      </c>
      <c r="I15" s="6">
        <v>612300</v>
      </c>
      <c r="J15" s="6">
        <v>0</v>
      </c>
    </row>
    <row r="16" spans="1:20" ht="45" x14ac:dyDescent="0.25">
      <c r="A16" s="12">
        <v>4</v>
      </c>
      <c r="B16" s="11" t="s">
        <v>13</v>
      </c>
      <c r="C16" s="6">
        <v>1469710</v>
      </c>
      <c r="D16" s="6">
        <v>2410938.9</v>
      </c>
      <c r="E16" s="6">
        <f t="shared" si="0"/>
        <v>902800</v>
      </c>
      <c r="F16" s="6">
        <v>0</v>
      </c>
      <c r="G16" s="6">
        <v>297600</v>
      </c>
      <c r="H16" s="6">
        <v>307600</v>
      </c>
      <c r="I16" s="6">
        <v>297600</v>
      </c>
      <c r="J16" s="6">
        <v>0</v>
      </c>
    </row>
    <row r="17" spans="1:10" ht="45" x14ac:dyDescent="0.25">
      <c r="A17" s="12">
        <v>5</v>
      </c>
      <c r="B17" s="11" t="s">
        <v>14</v>
      </c>
      <c r="C17" s="6">
        <v>1480890</v>
      </c>
      <c r="D17" s="6">
        <v>1935828.48</v>
      </c>
      <c r="E17" s="6">
        <f t="shared" si="0"/>
        <v>717700</v>
      </c>
      <c r="F17" s="6">
        <v>0</v>
      </c>
      <c r="G17" s="6">
        <v>236600</v>
      </c>
      <c r="H17" s="6">
        <v>244400</v>
      </c>
      <c r="I17" s="6">
        <v>236700</v>
      </c>
      <c r="J17" s="6">
        <v>0</v>
      </c>
    </row>
    <row r="18" spans="1:10" ht="30" x14ac:dyDescent="0.25">
      <c r="A18" s="12">
        <v>6</v>
      </c>
      <c r="B18" s="11" t="s">
        <v>15</v>
      </c>
      <c r="C18" s="6">
        <v>122220</v>
      </c>
      <c r="D18" s="6">
        <v>226592</v>
      </c>
      <c r="E18" s="6">
        <f t="shared" si="0"/>
        <v>84900</v>
      </c>
      <c r="F18" s="6">
        <v>0</v>
      </c>
      <c r="G18" s="6">
        <v>28300</v>
      </c>
      <c r="H18" s="6">
        <v>28300</v>
      </c>
      <c r="I18" s="6">
        <v>28300</v>
      </c>
      <c r="J18" s="6">
        <v>0</v>
      </c>
    </row>
    <row r="19" spans="1:10" ht="45" x14ac:dyDescent="0.25">
      <c r="A19" s="12">
        <v>7</v>
      </c>
      <c r="B19" s="11" t="s">
        <v>16</v>
      </c>
      <c r="C19" s="6">
        <v>183330</v>
      </c>
      <c r="D19" s="6">
        <v>299300</v>
      </c>
      <c r="E19" s="6">
        <f t="shared" si="0"/>
        <v>112200</v>
      </c>
      <c r="F19" s="6">
        <v>0</v>
      </c>
      <c r="G19" s="6">
        <v>37400</v>
      </c>
      <c r="H19" s="6">
        <v>37400</v>
      </c>
      <c r="I19" s="6">
        <v>37400</v>
      </c>
      <c r="J19" s="6">
        <v>0</v>
      </c>
    </row>
    <row r="20" spans="1:10" ht="45" x14ac:dyDescent="0.25">
      <c r="A20" s="12">
        <v>8</v>
      </c>
      <c r="B20" s="11" t="s">
        <v>17</v>
      </c>
      <c r="C20" s="6">
        <v>61110</v>
      </c>
      <c r="D20" s="6">
        <v>113296</v>
      </c>
      <c r="E20" s="6">
        <f t="shared" si="0"/>
        <v>42600</v>
      </c>
      <c r="F20" s="6">
        <v>0</v>
      </c>
      <c r="G20" s="6">
        <v>14200</v>
      </c>
      <c r="H20" s="6">
        <v>14200</v>
      </c>
      <c r="I20" s="6">
        <v>14200</v>
      </c>
      <c r="J20" s="6">
        <v>0</v>
      </c>
    </row>
    <row r="21" spans="1:10" ht="45" x14ac:dyDescent="0.25">
      <c r="A21" s="12">
        <v>9</v>
      </c>
      <c r="B21" s="11" t="s">
        <v>18</v>
      </c>
      <c r="C21" s="6">
        <v>2332680</v>
      </c>
      <c r="D21" s="6">
        <v>2929046.4</v>
      </c>
      <c r="E21" s="6">
        <f t="shared" si="0"/>
        <v>1419500</v>
      </c>
      <c r="F21" s="6">
        <v>0</v>
      </c>
      <c r="G21" s="6">
        <v>472300</v>
      </c>
      <c r="H21" s="6">
        <v>489000</v>
      </c>
      <c r="I21" s="6">
        <v>458200</v>
      </c>
      <c r="J21" s="6">
        <v>0</v>
      </c>
    </row>
    <row r="22" spans="1:10" ht="45" x14ac:dyDescent="0.25">
      <c r="A22" s="12">
        <v>10</v>
      </c>
      <c r="B22" s="11" t="s">
        <v>19</v>
      </c>
      <c r="C22" s="6">
        <v>3116150</v>
      </c>
      <c r="D22" s="6">
        <v>3340370.54</v>
      </c>
      <c r="E22" s="6">
        <f t="shared" si="0"/>
        <v>1868700</v>
      </c>
      <c r="F22" s="6">
        <v>0</v>
      </c>
      <c r="G22" s="6">
        <v>626600</v>
      </c>
      <c r="H22" s="6">
        <v>650400</v>
      </c>
      <c r="I22" s="6">
        <v>591700</v>
      </c>
      <c r="J22" s="6">
        <v>0</v>
      </c>
    </row>
    <row r="23" spans="1:10" ht="30" x14ac:dyDescent="0.25">
      <c r="A23" s="12">
        <v>11</v>
      </c>
      <c r="B23" s="11" t="s">
        <v>20</v>
      </c>
      <c r="C23" s="6">
        <v>2460660</v>
      </c>
      <c r="D23" s="6">
        <v>2981618.4</v>
      </c>
      <c r="E23" s="6">
        <f t="shared" si="0"/>
        <v>1419500</v>
      </c>
      <c r="F23" s="6">
        <v>0</v>
      </c>
      <c r="G23" s="6">
        <v>472300</v>
      </c>
      <c r="H23" s="6">
        <v>489000</v>
      </c>
      <c r="I23" s="6">
        <v>458200</v>
      </c>
      <c r="J23" s="6">
        <v>0</v>
      </c>
    </row>
    <row r="24" spans="1:10" ht="45" x14ac:dyDescent="0.25">
      <c r="A24" s="12">
        <v>12</v>
      </c>
      <c r="B24" s="11" t="s">
        <v>21</v>
      </c>
      <c r="C24" s="6"/>
      <c r="D24" s="6"/>
      <c r="E24" s="6">
        <f t="shared" si="0"/>
        <v>59200</v>
      </c>
      <c r="F24" s="6">
        <v>0</v>
      </c>
      <c r="G24" s="6"/>
      <c r="H24" s="6"/>
      <c r="I24" s="6">
        <v>59200</v>
      </c>
      <c r="J24" s="6">
        <v>0</v>
      </c>
    </row>
    <row r="25" spans="1:10" ht="45" x14ac:dyDescent="0.25">
      <c r="A25" s="12">
        <v>13</v>
      </c>
      <c r="B25" s="11" t="s">
        <v>22</v>
      </c>
      <c r="C25" s="6">
        <v>91730</v>
      </c>
      <c r="D25" s="6">
        <v>123844</v>
      </c>
      <c r="E25" s="6">
        <f t="shared" si="0"/>
        <v>69600</v>
      </c>
      <c r="F25" s="6">
        <v>0</v>
      </c>
      <c r="G25" s="6">
        <v>23100</v>
      </c>
      <c r="H25" s="6">
        <v>23400</v>
      </c>
      <c r="I25" s="6">
        <v>23100</v>
      </c>
      <c r="J25" s="6">
        <v>0</v>
      </c>
    </row>
    <row r="26" spans="1:10" ht="45" x14ac:dyDescent="0.25">
      <c r="A26" s="12">
        <v>14</v>
      </c>
      <c r="B26" s="11" t="s">
        <v>23</v>
      </c>
      <c r="C26" s="6">
        <v>58670</v>
      </c>
      <c r="D26" s="6">
        <v>113296</v>
      </c>
      <c r="E26" s="6">
        <f t="shared" si="0"/>
        <v>42600</v>
      </c>
      <c r="F26" s="6">
        <v>0</v>
      </c>
      <c r="G26" s="6">
        <v>14200</v>
      </c>
      <c r="H26" s="6">
        <v>14200</v>
      </c>
      <c r="I26" s="6">
        <v>14200</v>
      </c>
      <c r="J26" s="6">
        <v>0</v>
      </c>
    </row>
    <row r="27" spans="1:10" ht="45" x14ac:dyDescent="0.25">
      <c r="A27" s="12">
        <v>15</v>
      </c>
      <c r="B27" s="11" t="s">
        <v>24</v>
      </c>
      <c r="C27" s="6">
        <v>58670</v>
      </c>
      <c r="D27" s="6">
        <v>68569</v>
      </c>
      <c r="E27" s="6">
        <f t="shared" si="0"/>
        <v>14700</v>
      </c>
      <c r="F27" s="6">
        <v>0</v>
      </c>
      <c r="G27" s="6">
        <v>4900</v>
      </c>
      <c r="H27" s="6">
        <v>4900</v>
      </c>
      <c r="I27" s="6">
        <v>4900</v>
      </c>
      <c r="J27" s="6">
        <v>0</v>
      </c>
    </row>
    <row r="28" spans="1:10" ht="45" x14ac:dyDescent="0.25">
      <c r="A28" s="12">
        <v>16</v>
      </c>
      <c r="B28" s="11" t="s">
        <v>25</v>
      </c>
      <c r="C28" s="6">
        <v>58670</v>
      </c>
      <c r="D28" s="6">
        <v>113296</v>
      </c>
      <c r="E28" s="6">
        <f t="shared" si="0"/>
        <v>42600</v>
      </c>
      <c r="F28" s="6">
        <v>0</v>
      </c>
      <c r="G28" s="6">
        <v>14200</v>
      </c>
      <c r="H28" s="6">
        <v>14200</v>
      </c>
      <c r="I28" s="6">
        <v>14200</v>
      </c>
      <c r="J28" s="6">
        <v>0</v>
      </c>
    </row>
    <row r="29" spans="1:10" ht="45" x14ac:dyDescent="0.25">
      <c r="A29" s="12">
        <v>17</v>
      </c>
      <c r="B29" s="11" t="s">
        <v>26</v>
      </c>
      <c r="C29" s="6">
        <v>18720</v>
      </c>
      <c r="D29" s="6">
        <v>36100.080000000002</v>
      </c>
      <c r="E29" s="6">
        <f t="shared" si="0"/>
        <v>13600</v>
      </c>
      <c r="F29" s="6">
        <v>0</v>
      </c>
      <c r="G29" s="6">
        <v>4500</v>
      </c>
      <c r="H29" s="6">
        <v>4600</v>
      </c>
      <c r="I29" s="6">
        <v>4500</v>
      </c>
      <c r="J29" s="6">
        <v>0</v>
      </c>
    </row>
    <row r="30" spans="1:10" ht="45" x14ac:dyDescent="0.25">
      <c r="A30" s="12">
        <v>18</v>
      </c>
      <c r="B30" s="11" t="s">
        <v>28</v>
      </c>
      <c r="C30" s="6">
        <v>18720</v>
      </c>
      <c r="D30" s="6">
        <v>36100.080000000002</v>
      </c>
      <c r="E30" s="6">
        <f t="shared" si="0"/>
        <v>13600</v>
      </c>
      <c r="F30" s="6">
        <v>0</v>
      </c>
      <c r="G30" s="6">
        <v>4500</v>
      </c>
      <c r="H30" s="6">
        <v>4600</v>
      </c>
      <c r="I30" s="6">
        <v>4500</v>
      </c>
      <c r="J30" s="6">
        <v>0</v>
      </c>
    </row>
    <row r="31" spans="1:10" ht="45" x14ac:dyDescent="0.25">
      <c r="A31" s="12">
        <v>19</v>
      </c>
      <c r="B31" s="11" t="s">
        <v>29</v>
      </c>
      <c r="C31" s="6">
        <v>18900</v>
      </c>
      <c r="D31" s="6">
        <v>36100.080000000002</v>
      </c>
      <c r="E31" s="6">
        <f t="shared" si="0"/>
        <v>13600</v>
      </c>
      <c r="F31" s="6">
        <v>0</v>
      </c>
      <c r="G31" s="6">
        <v>4500</v>
      </c>
      <c r="H31" s="6">
        <v>4600</v>
      </c>
      <c r="I31" s="6">
        <v>4500</v>
      </c>
      <c r="J31" s="6">
        <v>0</v>
      </c>
    </row>
    <row r="32" spans="1:10" ht="60" x14ac:dyDescent="0.25">
      <c r="A32" s="12">
        <v>20</v>
      </c>
      <c r="B32" s="11" t="s">
        <v>2</v>
      </c>
      <c r="C32" s="6">
        <v>95200</v>
      </c>
      <c r="D32" s="6">
        <v>162750.6</v>
      </c>
      <c r="E32" s="6">
        <f t="shared" si="0"/>
        <v>133500</v>
      </c>
      <c r="F32" s="6">
        <v>0</v>
      </c>
      <c r="G32" s="6">
        <v>44100</v>
      </c>
      <c r="H32" s="6">
        <v>44700</v>
      </c>
      <c r="I32" s="6">
        <v>44700</v>
      </c>
      <c r="J32" s="6">
        <v>0</v>
      </c>
    </row>
    <row r="33" spans="1:20" ht="45" x14ac:dyDescent="0.25">
      <c r="A33" s="12">
        <v>21</v>
      </c>
      <c r="B33" s="11" t="s">
        <v>3</v>
      </c>
      <c r="C33" s="6">
        <v>29490</v>
      </c>
      <c r="D33" s="6">
        <v>113296</v>
      </c>
      <c r="E33" s="6">
        <f t="shared" si="0"/>
        <v>42600</v>
      </c>
      <c r="F33" s="6">
        <v>0</v>
      </c>
      <c r="G33" s="6">
        <v>14200</v>
      </c>
      <c r="H33" s="6">
        <v>14200</v>
      </c>
      <c r="I33" s="6">
        <v>14200</v>
      </c>
      <c r="J33" s="6">
        <v>0</v>
      </c>
    </row>
    <row r="34" spans="1:20" ht="45" x14ac:dyDescent="0.25">
      <c r="A34" s="18">
        <v>22</v>
      </c>
      <c r="B34" s="11" t="s">
        <v>43</v>
      </c>
      <c r="C34" s="6">
        <v>71300</v>
      </c>
      <c r="D34" s="6">
        <v>61800</v>
      </c>
      <c r="E34" s="6">
        <f t="shared" si="0"/>
        <v>31500</v>
      </c>
      <c r="F34" s="6">
        <v>0</v>
      </c>
      <c r="G34" s="6">
        <v>10500</v>
      </c>
      <c r="H34" s="6">
        <v>10500</v>
      </c>
      <c r="I34" s="6">
        <v>10500</v>
      </c>
      <c r="J34" s="6">
        <v>0</v>
      </c>
    </row>
    <row r="35" spans="1:20" s="9" customFormat="1" ht="21.75" customHeight="1" x14ac:dyDescent="0.25">
      <c r="A35" s="16"/>
      <c r="B35" s="17" t="s">
        <v>36</v>
      </c>
      <c r="C35" s="7">
        <f t="shared" ref="C35:J35" si="1">SUM(C13:C34)</f>
        <v>14955000</v>
      </c>
      <c r="D35" s="7">
        <f t="shared" si="1"/>
        <v>20358299.999999996</v>
      </c>
      <c r="E35" s="7">
        <f t="shared" si="1"/>
        <v>8997500</v>
      </c>
      <c r="F35" s="7">
        <f t="shared" si="1"/>
        <v>0</v>
      </c>
      <c r="G35" s="7">
        <f t="shared" si="1"/>
        <v>2966500</v>
      </c>
      <c r="H35" s="7">
        <f t="shared" si="1"/>
        <v>3067600</v>
      </c>
      <c r="I35" s="7">
        <f t="shared" si="1"/>
        <v>2963400</v>
      </c>
      <c r="J35" s="7">
        <f t="shared" si="1"/>
        <v>0</v>
      </c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 x14ac:dyDescent="0.25">
      <c r="A36" s="23" t="s">
        <v>38</v>
      </c>
      <c r="B36" s="24"/>
      <c r="C36" s="24"/>
      <c r="D36" s="24"/>
      <c r="E36" s="24"/>
      <c r="F36" s="24"/>
      <c r="G36" s="24"/>
      <c r="H36" s="24"/>
      <c r="I36" s="24"/>
      <c r="J36" s="25"/>
    </row>
    <row r="37" spans="1:20" ht="45" x14ac:dyDescent="0.25">
      <c r="A37" s="20">
        <v>23</v>
      </c>
      <c r="B37" s="11" t="s">
        <v>39</v>
      </c>
      <c r="C37" s="6">
        <v>1022000</v>
      </c>
      <c r="D37" s="6">
        <v>1205563.96</v>
      </c>
      <c r="E37" s="6">
        <f t="shared" ref="E37:E38" si="2">F37+G37+H37+I37+J37</f>
        <v>470500</v>
      </c>
      <c r="F37" s="6">
        <v>0</v>
      </c>
      <c r="G37" s="6">
        <v>158300</v>
      </c>
      <c r="H37" s="6">
        <v>162200</v>
      </c>
      <c r="I37" s="6">
        <v>150000</v>
      </c>
      <c r="J37" s="6">
        <v>0</v>
      </c>
    </row>
    <row r="38" spans="1:20" ht="45" x14ac:dyDescent="0.25">
      <c r="A38" s="20">
        <v>24</v>
      </c>
      <c r="B38" s="11" t="s">
        <v>40</v>
      </c>
      <c r="C38" s="6">
        <v>3769736.4</v>
      </c>
      <c r="D38" s="6">
        <v>5480488.7999999998</v>
      </c>
      <c r="E38" s="6">
        <f t="shared" si="2"/>
        <v>2074900</v>
      </c>
      <c r="F38" s="6">
        <v>0</v>
      </c>
      <c r="G38" s="6">
        <v>702000</v>
      </c>
      <c r="H38" s="6">
        <v>725400</v>
      </c>
      <c r="I38" s="6">
        <v>647500</v>
      </c>
      <c r="J38" s="6">
        <v>0</v>
      </c>
    </row>
    <row r="39" spans="1:20" ht="30" x14ac:dyDescent="0.25">
      <c r="A39" s="20">
        <v>25</v>
      </c>
      <c r="B39" s="11" t="s">
        <v>41</v>
      </c>
      <c r="C39" s="6">
        <v>521730</v>
      </c>
      <c r="D39" s="6">
        <v>692565.8</v>
      </c>
      <c r="E39" s="6">
        <f t="shared" ref="E39" si="3">F39+G39+H39+I39+J39</f>
        <v>267600</v>
      </c>
      <c r="F39" s="6">
        <v>0</v>
      </c>
      <c r="G39" s="6">
        <v>92600</v>
      </c>
      <c r="H39" s="6">
        <v>95000</v>
      </c>
      <c r="I39" s="6">
        <v>80000</v>
      </c>
      <c r="J39" s="6">
        <v>0</v>
      </c>
    </row>
    <row r="40" spans="1:20" x14ac:dyDescent="0.25">
      <c r="A40" s="15"/>
      <c r="B40" s="17" t="s">
        <v>42</v>
      </c>
      <c r="C40" s="7">
        <f t="shared" ref="C40:J40" si="4">SUM(C37:C39)</f>
        <v>5313466.4000000004</v>
      </c>
      <c r="D40" s="7">
        <f t="shared" si="4"/>
        <v>7378618.5599999996</v>
      </c>
      <c r="E40" s="7">
        <f t="shared" si="4"/>
        <v>2813000</v>
      </c>
      <c r="F40" s="7">
        <f t="shared" si="4"/>
        <v>0</v>
      </c>
      <c r="G40" s="7">
        <f t="shared" si="4"/>
        <v>952900</v>
      </c>
      <c r="H40" s="7">
        <f t="shared" si="4"/>
        <v>982600</v>
      </c>
      <c r="I40" s="7">
        <f t="shared" si="4"/>
        <v>877500</v>
      </c>
      <c r="J40" s="7">
        <f t="shared" si="4"/>
        <v>0</v>
      </c>
    </row>
    <row r="41" spans="1:20" s="9" customFormat="1" x14ac:dyDescent="0.25">
      <c r="A41" s="13"/>
      <c r="B41" s="19" t="s">
        <v>44</v>
      </c>
      <c r="C41" s="7">
        <f t="shared" ref="C41:J41" si="5">C40+C35</f>
        <v>20268466.399999999</v>
      </c>
      <c r="D41" s="7">
        <f t="shared" si="5"/>
        <v>27736918.559999995</v>
      </c>
      <c r="E41" s="7">
        <f t="shared" si="5"/>
        <v>11810500</v>
      </c>
      <c r="F41" s="7">
        <f t="shared" si="5"/>
        <v>0</v>
      </c>
      <c r="G41" s="7">
        <f t="shared" si="5"/>
        <v>3919400</v>
      </c>
      <c r="H41" s="7">
        <f t="shared" si="5"/>
        <v>4050200</v>
      </c>
      <c r="I41" s="7">
        <f t="shared" si="5"/>
        <v>3840900</v>
      </c>
      <c r="J41" s="7">
        <f t="shared" si="5"/>
        <v>0</v>
      </c>
      <c r="K41" s="8"/>
      <c r="L41" s="8"/>
      <c r="M41" s="8"/>
      <c r="N41" s="8"/>
      <c r="O41" s="8"/>
      <c r="P41" s="8"/>
      <c r="Q41" s="8"/>
      <c r="R41" s="8"/>
      <c r="S41" s="8"/>
      <c r="T41" s="8"/>
    </row>
  </sheetData>
  <mergeCells count="14">
    <mergeCell ref="A36:J36"/>
    <mergeCell ref="A7:J7"/>
    <mergeCell ref="A9:A10"/>
    <mergeCell ref="B9:B10"/>
    <mergeCell ref="F9:J9"/>
    <mergeCell ref="C9:C10"/>
    <mergeCell ref="E9:E10"/>
    <mergeCell ref="D9:D10"/>
    <mergeCell ref="A12:J12"/>
    <mergeCell ref="F1:J1"/>
    <mergeCell ref="E2:J2"/>
    <mergeCell ref="E3:J3"/>
    <mergeCell ref="E4:J4"/>
    <mergeCell ref="E5:J5"/>
  </mergeCells>
  <pageMargins left="0.51181102362204722" right="0" top="0.39370078740157483" bottom="0" header="0.31496062992125984" footer="0.31496062992125984"/>
  <pageSetup paperSize="9" scale="75" orientation="landscape" r:id="rId1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2025-08-21T10:57:56Z</dcterms:modified>
</cp:coreProperties>
</file>